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4" i="1"/>
  <c r="I190"/>
  <c r="B189"/>
  <c r="A189"/>
  <c r="L188"/>
  <c r="J188"/>
  <c r="I188"/>
  <c r="H188"/>
  <c r="G188"/>
  <c r="F188"/>
  <c r="B179"/>
  <c r="A179"/>
  <c r="L178"/>
  <c r="L189" s="1"/>
  <c r="J178"/>
  <c r="J189" s="1"/>
  <c r="I178"/>
  <c r="H178"/>
  <c r="G178"/>
  <c r="F178"/>
  <c r="F189" s="1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H171" s="1"/>
  <c r="G160"/>
  <c r="G171" s="1"/>
  <c r="F160"/>
  <c r="F171" s="1"/>
  <c r="B153"/>
  <c r="A153"/>
  <c r="L152"/>
  <c r="J152"/>
  <c r="I152"/>
  <c r="H152"/>
  <c r="G152"/>
  <c r="F152"/>
  <c r="B143"/>
  <c r="A143"/>
  <c r="L142"/>
  <c r="L153" s="1"/>
  <c r="J142"/>
  <c r="J153" s="1"/>
  <c r="I142"/>
  <c r="I153" s="1"/>
  <c r="H142"/>
  <c r="H153" s="1"/>
  <c r="G142"/>
  <c r="G153" s="1"/>
  <c r="F142"/>
  <c r="F153" s="1"/>
  <c r="B135"/>
  <c r="A135"/>
  <c r="L134"/>
  <c r="J134"/>
  <c r="I134"/>
  <c r="H134"/>
  <c r="G134"/>
  <c r="F134"/>
  <c r="B125"/>
  <c r="A125"/>
  <c r="L124"/>
  <c r="L135" s="1"/>
  <c r="J135"/>
  <c r="I124"/>
  <c r="I135" s="1"/>
  <c r="H124"/>
  <c r="H135" s="1"/>
  <c r="G124"/>
  <c r="G135" s="1"/>
  <c r="F124"/>
  <c r="F135" s="1"/>
  <c r="B118"/>
  <c r="A118"/>
  <c r="L117"/>
  <c r="J117"/>
  <c r="I117"/>
  <c r="H117"/>
  <c r="G117"/>
  <c r="F117"/>
  <c r="B108"/>
  <c r="A108"/>
  <c r="L107"/>
  <c r="J107"/>
  <c r="J118" s="1"/>
  <c r="I107"/>
  <c r="I118" s="1"/>
  <c r="H107"/>
  <c r="H118" s="1"/>
  <c r="G107"/>
  <c r="G118" s="1"/>
  <c r="F107"/>
  <c r="F118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F13"/>
  <c r="F24" s="1"/>
  <c r="L118" l="1"/>
  <c r="L190" s="1"/>
  <c r="G189"/>
  <c r="I189"/>
  <c r="H189"/>
  <c r="H190" s="1"/>
  <c r="G190"/>
  <c r="F190"/>
  <c r="J190"/>
</calcChain>
</file>

<file path=xl/sharedStrings.xml><?xml version="1.0" encoding="utf-8"?>
<sst xmlns="http://schemas.openxmlformats.org/spreadsheetml/2006/main" count="291" uniqueCount="100">
  <si>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</si>
  <si>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</si>
  <si>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</si>
  <si>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</si>
  <si>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</si>
  <si>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</si>
  <si>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</si>
  <si>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</si>
  <si>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</si>
  <si>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</si>
  <si>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</si>
  <si>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</si>
  <si>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</si>
  <si>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</si>
  <si>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</si>
  <si>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</si>
  <si>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</si>
  <si>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</si>
  <si>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</si>
  <si>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</si>
  <si>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</si>
  <si>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</si>
  <si>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</si>
  <si>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</si>
  <si>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</si>
  <si>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</si>
  <si>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</si>
  <si>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</si>
  <si>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</si>
  <si>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</si>
  <si>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</si>
  <si>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</si>
  <si>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</si>
  <si>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</si>
  <si>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</si>
  <si>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</si>
  <si>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</si>
  <si>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</si>
  <si>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181/2017м</t>
  </si>
  <si>
    <t>396/2017м</t>
  </si>
  <si>
    <t>382/2017м</t>
  </si>
  <si>
    <t>701/2010м</t>
  </si>
  <si>
    <t>338/2017м</t>
  </si>
  <si>
    <t>77/1/2022 54-3 сс/2022н</t>
  </si>
  <si>
    <t>125/2017м</t>
  </si>
  <si>
    <t>349/2017м</t>
  </si>
  <si>
    <t>47/2017м</t>
  </si>
  <si>
    <t>77-2/2022/332/2017м</t>
  </si>
  <si>
    <t>203/2017м</t>
  </si>
  <si>
    <t>377/2017м</t>
  </si>
  <si>
    <t>70/71/2017м</t>
  </si>
  <si>
    <t>188/2017м</t>
  </si>
  <si>
    <t>376/2017м</t>
  </si>
  <si>
    <t>291/2017м</t>
  </si>
  <si>
    <t>52/2017м</t>
  </si>
  <si>
    <t>389/2017м</t>
  </si>
  <si>
    <t>182/2017м</t>
  </si>
  <si>
    <t>77/3/2022-331/2017м</t>
  </si>
  <si>
    <t>70/71/2010м</t>
  </si>
  <si>
    <t>77/6/2022</t>
  </si>
  <si>
    <t>171/2017м</t>
  </si>
  <si>
    <t>77-2 /2022/332/2022</t>
  </si>
  <si>
    <t>131/2017м</t>
  </si>
  <si>
    <t>77/4/2022</t>
  </si>
  <si>
    <t>67/2017</t>
  </si>
  <si>
    <t>ИП Евлантьева Е.В.</t>
  </si>
  <si>
    <t>Мясо ЦБ тушеное</t>
  </si>
  <si>
    <t>Гречка с маслом</t>
  </si>
  <si>
    <t>Кофейный напиток</t>
  </si>
  <si>
    <t>Нарезка овощная (огурец)</t>
  </si>
  <si>
    <t>Капуста квашеная</t>
  </si>
  <si>
    <t xml:space="preserve">Котлета рыбная  с соусом </t>
  </si>
  <si>
    <t>Картофельное пюре</t>
  </si>
  <si>
    <t>Хлеб пшеничный</t>
  </si>
  <si>
    <t>Компот из сухофруктов</t>
  </si>
  <si>
    <t>Макароны отварные с маслом</t>
  </si>
  <si>
    <t>Чай с сахаром и лимоном</t>
  </si>
  <si>
    <t>Овощи в нарезке по сезону (огурец)</t>
  </si>
  <si>
    <t>Рагу овощное с мясом ЦБ</t>
  </si>
  <si>
    <t>Чай с сахаром</t>
  </si>
  <si>
    <t>Нарезка овощная (огурцы, помидоры)</t>
  </si>
  <si>
    <t>Плов с птицей</t>
  </si>
  <si>
    <t>Свекла отварная с растительным маслом</t>
  </si>
  <si>
    <t>Сок фруктовый</t>
  </si>
  <si>
    <t>Гречка отварная с маслом</t>
  </si>
  <si>
    <t>Нарека овощная (огурец, помидор)</t>
  </si>
  <si>
    <t xml:space="preserve">Котлеты по домашнему с соусом </t>
  </si>
  <si>
    <t>Овощи в нарезке по сезону (помидор)</t>
  </si>
  <si>
    <t>Котлеты мясокапустные из п/ф высокой степени готовности</t>
  </si>
  <si>
    <t>Каша рисовая рассыпчатая с маслом</t>
  </si>
  <si>
    <t>Чай сахаром и лимоном</t>
  </si>
  <si>
    <t>Овощи по сезону натуральные в нарезке (огурец)</t>
  </si>
  <si>
    <t>Евлантьева Е.В.</t>
  </si>
  <si>
    <t xml:space="preserve">Биточки, котлеты куриные  с соусом </t>
  </si>
  <si>
    <t>Каша гречневая рассыпчатая с маслом</t>
  </si>
  <si>
    <t>Овощи консервированные (зеленый горошек)</t>
  </si>
  <si>
    <t>Винегрет овощной</t>
  </si>
  <si>
    <t>МКОУ Зимняцкая СОШ</t>
  </si>
  <si>
    <t xml:space="preserve">Биточки, котлеты куриные из п/ф высокой степени готовности с соусом </t>
  </si>
  <si>
    <t>Котлеты рыбные в том. соусе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</si>
</sst>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\ &quot;₽&quot;"/>
    <numFmt numFmtId="166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5.28515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97</v>
      </c>
      <c r="D1" s="70"/>
      <c r="E1" s="70"/>
      <c r="F1" s="12" t="s">
        <v>16</v>
      </c>
      <c r="G1" s="2" t="s">
        <v>17</v>
      </c>
      <c r="H1" s="71" t="s">
        <v>65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2" t="s">
        <v>92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100</v>
      </c>
      <c r="G6" s="40">
        <v>7.55</v>
      </c>
      <c r="H6" s="40">
        <v>9.74</v>
      </c>
      <c r="I6" s="40">
        <v>28.67</v>
      </c>
      <c r="J6" s="40">
        <v>232.54</v>
      </c>
      <c r="K6" s="41" t="s">
        <v>38</v>
      </c>
      <c r="L6" s="64">
        <v>40</v>
      </c>
    </row>
    <row r="7" spans="1:12" ht="15">
      <c r="A7" s="23"/>
      <c r="B7" s="15"/>
      <c r="C7" s="11"/>
      <c r="D7" s="6" t="s">
        <v>21</v>
      </c>
      <c r="E7" s="42" t="s">
        <v>67</v>
      </c>
      <c r="F7" s="43">
        <v>100</v>
      </c>
      <c r="G7" s="59">
        <v>4.8</v>
      </c>
      <c r="H7" s="43">
        <v>4.78</v>
      </c>
      <c r="I7" s="43">
        <v>14.26</v>
      </c>
      <c r="J7" s="43">
        <v>119.26</v>
      </c>
      <c r="K7" s="44" t="s">
        <v>39</v>
      </c>
      <c r="L7" s="59">
        <v>20</v>
      </c>
    </row>
    <row r="8" spans="1:12" ht="15">
      <c r="A8" s="23"/>
      <c r="B8" s="15"/>
      <c r="C8" s="11"/>
      <c r="D8" s="7" t="s">
        <v>22</v>
      </c>
      <c r="E8" s="55" t="s">
        <v>68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 t="s">
        <v>40</v>
      </c>
      <c r="L8" s="59">
        <v>15</v>
      </c>
    </row>
    <row r="9" spans="1:12" ht="15">
      <c r="A9" s="23"/>
      <c r="B9" s="15"/>
      <c r="C9" s="11"/>
      <c r="D9" s="7" t="s">
        <v>23</v>
      </c>
      <c r="E9" s="42" t="s">
        <v>73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 t="s">
        <v>41</v>
      </c>
      <c r="L9" s="59">
        <v>5.32</v>
      </c>
    </row>
    <row r="10" spans="1:12" ht="15">
      <c r="A10" s="23"/>
      <c r="B10" s="15"/>
      <c r="C10" s="11"/>
      <c r="D10" s="60" t="s">
        <v>25</v>
      </c>
      <c r="E10" s="55" t="s">
        <v>69</v>
      </c>
      <c r="F10" s="43">
        <v>70</v>
      </c>
      <c r="G10" s="67">
        <v>0.4</v>
      </c>
      <c r="H10" s="43">
        <v>0.4</v>
      </c>
      <c r="I10" s="43">
        <v>9.8000000000000007</v>
      </c>
      <c r="J10" s="43">
        <v>47</v>
      </c>
      <c r="K10" s="44" t="s">
        <v>42</v>
      </c>
      <c r="L10" s="59">
        <v>25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68">
        <v>19.2</v>
      </c>
      <c r="H13" s="19">
        <f t="shared" ref="H13:J13" si="0">SUM(H6:H12)</f>
        <v>18.759999999999998</v>
      </c>
      <c r="I13" s="61">
        <f t="shared" si="0"/>
        <v>84.8</v>
      </c>
      <c r="J13" s="19">
        <f t="shared" si="0"/>
        <v>587.54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500</v>
      </c>
      <c r="G24" s="62">
        <v>19.2</v>
      </c>
      <c r="H24" s="32">
        <f t="shared" ref="H24:J24" si="3">H13+H23</f>
        <v>18.759999999999998</v>
      </c>
      <c r="I24" s="62">
        <f t="shared" si="3"/>
        <v>84.8</v>
      </c>
      <c r="J24" s="32">
        <f t="shared" si="3"/>
        <v>587.54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1" t="s">
        <v>71</v>
      </c>
      <c r="F25" s="40">
        <v>120</v>
      </c>
      <c r="G25" s="40">
        <v>12.3</v>
      </c>
      <c r="H25" s="40">
        <v>8.9</v>
      </c>
      <c r="I25" s="40">
        <v>6.9</v>
      </c>
      <c r="J25" s="52">
        <v>156.9</v>
      </c>
      <c r="K25" s="53" t="s">
        <v>43</v>
      </c>
      <c r="L25" s="40">
        <v>45</v>
      </c>
    </row>
    <row r="26" spans="1:12" ht="15">
      <c r="A26" s="14"/>
      <c r="B26" s="15"/>
      <c r="C26" s="11"/>
      <c r="D26" s="54" t="s">
        <v>21</v>
      </c>
      <c r="E26" s="55" t="s">
        <v>72</v>
      </c>
      <c r="F26" s="43">
        <v>150</v>
      </c>
      <c r="G26" s="43">
        <v>3.03</v>
      </c>
      <c r="H26" s="43">
        <v>5.94</v>
      </c>
      <c r="I26" s="43">
        <v>20.98</v>
      </c>
      <c r="J26" s="63">
        <v>157.5</v>
      </c>
      <c r="K26" s="57" t="s">
        <v>44</v>
      </c>
      <c r="L26" s="43">
        <v>19</v>
      </c>
    </row>
    <row r="27" spans="1:12" ht="15">
      <c r="A27" s="14"/>
      <c r="B27" s="15"/>
      <c r="C27" s="11"/>
      <c r="D27" s="7" t="s">
        <v>22</v>
      </c>
      <c r="E27" s="55" t="s">
        <v>74</v>
      </c>
      <c r="F27" s="43">
        <v>200</v>
      </c>
      <c r="G27" s="43">
        <v>0.66</v>
      </c>
      <c r="H27" s="43">
        <v>0.09</v>
      </c>
      <c r="I27" s="43">
        <v>32.03</v>
      </c>
      <c r="J27" s="56">
        <v>132.80000000000001</v>
      </c>
      <c r="K27" s="57" t="s">
        <v>45</v>
      </c>
      <c r="L27" s="43">
        <v>16</v>
      </c>
    </row>
    <row r="28" spans="1:12" ht="15">
      <c r="A28" s="14"/>
      <c r="B28" s="15"/>
      <c r="C28" s="11"/>
      <c r="D28" s="7" t="s">
        <v>23</v>
      </c>
      <c r="E28" s="55" t="s">
        <v>73</v>
      </c>
      <c r="F28" s="43">
        <v>30</v>
      </c>
      <c r="G28" s="43">
        <v>2.37</v>
      </c>
      <c r="H28" s="43">
        <v>0.3</v>
      </c>
      <c r="I28" s="43">
        <v>14.49</v>
      </c>
      <c r="J28" s="56">
        <v>70.14</v>
      </c>
      <c r="K28" s="57" t="s">
        <v>41</v>
      </c>
      <c r="L28" s="43">
        <v>5.32</v>
      </c>
    </row>
    <row r="29" spans="1:12" ht="15">
      <c r="A29" s="14"/>
      <c r="B29" s="15"/>
      <c r="C29" s="11"/>
      <c r="D29" s="58" t="s">
        <v>25</v>
      </c>
      <c r="E29" s="55" t="s">
        <v>70</v>
      </c>
      <c r="F29" s="43">
        <v>60</v>
      </c>
      <c r="G29" s="43">
        <v>1.02</v>
      </c>
      <c r="H29" s="43">
        <v>3</v>
      </c>
      <c r="I29" s="43">
        <v>5.07</v>
      </c>
      <c r="J29" s="56">
        <v>52.5</v>
      </c>
      <c r="K29" s="57" t="s">
        <v>46</v>
      </c>
      <c r="L29" s="43">
        <v>20</v>
      </c>
    </row>
    <row r="30" spans="1:12" ht="15">
      <c r="A30" s="14"/>
      <c r="B30" s="15"/>
      <c r="C30" s="11"/>
      <c r="D30" s="54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5">SUM(G25:G31)</f>
        <v>19.38</v>
      </c>
      <c r="H32" s="19">
        <f t="shared" ref="H32" si="6">SUM(H25:H31)</f>
        <v>18.23</v>
      </c>
      <c r="I32" s="19">
        <f t="shared" ref="I32" si="7">SUM(I25:I31)</f>
        <v>79.47</v>
      </c>
      <c r="J32" s="19">
        <f t="shared" ref="J32:L32" si="8">SUM(J25:J31)</f>
        <v>569.84</v>
      </c>
      <c r="K32" s="25"/>
      <c r="L32" s="19">
        <f t="shared" si="8"/>
        <v>105.32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560</v>
      </c>
      <c r="G43" s="32">
        <f t="shared" ref="G43" si="13">G32+G42</f>
        <v>19.38</v>
      </c>
      <c r="H43" s="32">
        <f t="shared" ref="H43" si="14">H32+H42</f>
        <v>18.23</v>
      </c>
      <c r="I43" s="32">
        <f t="shared" ref="I43" si="15">I32+I42</f>
        <v>79.47</v>
      </c>
      <c r="J43" s="32">
        <f t="shared" ref="J43:L43" si="16">J32+J42</f>
        <v>569.84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51" t="s">
        <v>98</v>
      </c>
      <c r="F44" s="40">
        <v>120</v>
      </c>
      <c r="G44" s="40">
        <v>10.18</v>
      </c>
      <c r="H44" s="40">
        <v>11.33</v>
      </c>
      <c r="I44" s="40">
        <v>7.07</v>
      </c>
      <c r="J44" s="40">
        <v>147.85</v>
      </c>
      <c r="K44" s="53" t="s">
        <v>47</v>
      </c>
      <c r="L44" s="40">
        <v>45</v>
      </c>
    </row>
    <row r="45" spans="1:12" ht="15">
      <c r="A45" s="23"/>
      <c r="B45" s="15"/>
      <c r="C45" s="11"/>
      <c r="D45" s="54" t="s">
        <v>21</v>
      </c>
      <c r="E45" s="55" t="s">
        <v>75</v>
      </c>
      <c r="F45" s="43">
        <v>150</v>
      </c>
      <c r="G45" s="59">
        <v>5.4</v>
      </c>
      <c r="H45" s="59">
        <v>4.9000000000000004</v>
      </c>
      <c r="I45" s="59">
        <v>32.799999999999997</v>
      </c>
      <c r="J45" s="59">
        <v>196.8</v>
      </c>
      <c r="K45" s="57" t="s">
        <v>48</v>
      </c>
      <c r="L45" s="43">
        <v>15</v>
      </c>
    </row>
    <row r="46" spans="1:12" ht="15">
      <c r="A46" s="23"/>
      <c r="B46" s="15"/>
      <c r="C46" s="11"/>
      <c r="D46" s="7" t="s">
        <v>22</v>
      </c>
      <c r="E46" s="55" t="s">
        <v>76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57" t="s">
        <v>49</v>
      </c>
      <c r="L46" s="43">
        <v>15</v>
      </c>
    </row>
    <row r="47" spans="1:12" ht="15">
      <c r="A47" s="23"/>
      <c r="B47" s="15"/>
      <c r="C47" s="11"/>
      <c r="D47" s="7" t="s">
        <v>23</v>
      </c>
      <c r="E47" s="55" t="s">
        <v>73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57" t="s">
        <v>41</v>
      </c>
      <c r="L47" s="43">
        <v>5.32</v>
      </c>
    </row>
    <row r="48" spans="1:12" ht="25.5">
      <c r="A48" s="23"/>
      <c r="B48" s="15"/>
      <c r="C48" s="11"/>
      <c r="D48" s="58" t="s">
        <v>25</v>
      </c>
      <c r="E48" s="55" t="s">
        <v>77</v>
      </c>
      <c r="F48" s="43">
        <v>60</v>
      </c>
      <c r="G48" s="43">
        <v>0.67</v>
      </c>
      <c r="H48" s="43">
        <v>0.12</v>
      </c>
      <c r="I48" s="43">
        <v>2.16</v>
      </c>
      <c r="J48" s="43">
        <v>13.2</v>
      </c>
      <c r="K48" s="57" t="s">
        <v>50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7">SUM(G44:G50)</f>
        <v>18.750000000000004</v>
      </c>
      <c r="H51" s="19">
        <f t="shared" ref="H51" si="18">SUM(H44:H50)</f>
        <v>16.670000000000002</v>
      </c>
      <c r="I51" s="19">
        <f t="shared" ref="I51" si="19">SUM(I44:I50)</f>
        <v>71.719999999999985</v>
      </c>
      <c r="J51" s="19">
        <f t="shared" ref="J51:L51" si="20">SUM(J44:J50)</f>
        <v>489.98999999999995</v>
      </c>
      <c r="K51" s="25"/>
      <c r="L51" s="19">
        <f t="shared" si="20"/>
        <v>105.32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560</v>
      </c>
      <c r="G62" s="32">
        <f t="shared" ref="G62" si="25">G51+G61</f>
        <v>18.750000000000004</v>
      </c>
      <c r="H62" s="32">
        <f t="shared" ref="H62" si="26">H51+H61</f>
        <v>16.670000000000002</v>
      </c>
      <c r="I62" s="32">
        <f t="shared" ref="I62" si="27">I51+I61</f>
        <v>71.719999999999985</v>
      </c>
      <c r="J62" s="32">
        <f t="shared" ref="J62:L62" si="28">J51+J61</f>
        <v>489.98999999999995</v>
      </c>
      <c r="K62" s="32"/>
      <c r="L62" s="32">
        <f t="shared" si="28"/>
        <v>105.32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78</v>
      </c>
      <c r="F63" s="40">
        <v>200</v>
      </c>
      <c r="G63" s="64">
        <v>14.7</v>
      </c>
      <c r="H63" s="64">
        <v>15.4</v>
      </c>
      <c r="I63" s="40">
        <v>43.77</v>
      </c>
      <c r="J63" s="40">
        <v>372.48</v>
      </c>
      <c r="K63" s="53" t="s">
        <v>51</v>
      </c>
      <c r="L63" s="40">
        <v>63</v>
      </c>
    </row>
    <row r="64" spans="1:12" ht="15">
      <c r="A64" s="23"/>
      <c r="B64" s="15"/>
      <c r="C64" s="11"/>
      <c r="D64" s="65" t="s">
        <v>25</v>
      </c>
      <c r="E64" s="55" t="s">
        <v>80</v>
      </c>
      <c r="F64" s="43">
        <v>100</v>
      </c>
      <c r="G64" s="59">
        <v>0.4</v>
      </c>
      <c r="H64" s="59">
        <v>0.4</v>
      </c>
      <c r="I64" s="59">
        <v>9.8000000000000007</v>
      </c>
      <c r="J64" s="43">
        <v>47</v>
      </c>
      <c r="K64" s="44" t="s">
        <v>42</v>
      </c>
      <c r="L64" s="43">
        <v>22</v>
      </c>
    </row>
    <row r="65" spans="1:12" ht="15">
      <c r="A65" s="23"/>
      <c r="B65" s="15"/>
      <c r="C65" s="11"/>
      <c r="D65" s="7" t="s">
        <v>22</v>
      </c>
      <c r="E65" s="55" t="s">
        <v>79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57" t="s">
        <v>52</v>
      </c>
      <c r="L65" s="43">
        <v>15</v>
      </c>
    </row>
    <row r="66" spans="1:12" ht="15">
      <c r="A66" s="23"/>
      <c r="B66" s="15"/>
      <c r="C66" s="11"/>
      <c r="D66" s="7" t="s">
        <v>23</v>
      </c>
      <c r="E66" s="55" t="s">
        <v>73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57" t="s">
        <v>41</v>
      </c>
      <c r="L66" s="43">
        <v>5.32</v>
      </c>
    </row>
    <row r="67" spans="1:12" ht="15">
      <c r="A67" s="23"/>
      <c r="B67" s="15"/>
      <c r="C67" s="11"/>
      <c r="D67" s="7"/>
      <c r="E67" s="55"/>
      <c r="F67" s="43"/>
      <c r="G67" s="43"/>
      <c r="H67" s="43"/>
      <c r="I67" s="43"/>
      <c r="J67" s="43"/>
      <c r="K67" s="57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29">SUM(G63:G69)</f>
        <v>17.54</v>
      </c>
      <c r="H70" s="19">
        <f t="shared" ref="H70" si="30">SUM(H63:H69)</f>
        <v>16.12</v>
      </c>
      <c r="I70" s="19">
        <f t="shared" ref="I70" si="31">SUM(I63:I69)</f>
        <v>83.06</v>
      </c>
      <c r="J70" s="19">
        <f t="shared" ref="J70:L70" si="32">SUM(J63:J69)</f>
        <v>549.62</v>
      </c>
      <c r="K70" s="25"/>
      <c r="L70" s="19">
        <f t="shared" si="32"/>
        <v>105.32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530</v>
      </c>
      <c r="G81" s="32">
        <f t="shared" ref="G81" si="37">G70+G80</f>
        <v>17.54</v>
      </c>
      <c r="H81" s="32">
        <f t="shared" ref="H81" si="38">H70+H80</f>
        <v>16.12</v>
      </c>
      <c r="I81" s="32">
        <f t="shared" ref="I81" si="39">I70+I80</f>
        <v>83.06</v>
      </c>
      <c r="J81" s="32">
        <f t="shared" ref="J81:L81" si="40">J70+J80</f>
        <v>549.62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81</v>
      </c>
      <c r="F82" s="40">
        <v>200</v>
      </c>
      <c r="G82" s="40">
        <v>13.54</v>
      </c>
      <c r="H82" s="40">
        <v>12.46</v>
      </c>
      <c r="I82" s="64">
        <v>25.2</v>
      </c>
      <c r="J82" s="64">
        <v>269.60000000000002</v>
      </c>
      <c r="K82" s="41" t="s">
        <v>53</v>
      </c>
      <c r="L82" s="40">
        <v>65</v>
      </c>
    </row>
    <row r="83" spans="1:12" ht="15">
      <c r="A83" s="23"/>
      <c r="B83" s="15"/>
      <c r="C83" s="11"/>
      <c r="D83" s="6" t="s">
        <v>25</v>
      </c>
      <c r="E83" s="55" t="s">
        <v>82</v>
      </c>
      <c r="F83" s="43">
        <v>60</v>
      </c>
      <c r="G83" s="43">
        <v>0.84</v>
      </c>
      <c r="H83" s="43">
        <v>3.6</v>
      </c>
      <c r="I83" s="43">
        <v>4.96</v>
      </c>
      <c r="J83" s="43">
        <v>55.68</v>
      </c>
      <c r="K83" s="44" t="s">
        <v>54</v>
      </c>
      <c r="L83" s="43">
        <v>15</v>
      </c>
    </row>
    <row r="84" spans="1:12" ht="15">
      <c r="A84" s="23"/>
      <c r="B84" s="15"/>
      <c r="C84" s="11"/>
      <c r="D84" s="60" t="s">
        <v>29</v>
      </c>
      <c r="E84" s="55" t="s">
        <v>83</v>
      </c>
      <c r="F84" s="43">
        <v>200</v>
      </c>
      <c r="G84" s="43">
        <v>1</v>
      </c>
      <c r="H84" s="43">
        <v>0</v>
      </c>
      <c r="I84" s="43">
        <v>24.62</v>
      </c>
      <c r="J84" s="43">
        <v>136.47999999999999</v>
      </c>
      <c r="K84" s="44" t="s">
        <v>55</v>
      </c>
      <c r="L84" s="43">
        <v>20</v>
      </c>
    </row>
    <row r="85" spans="1:12" ht="15">
      <c r="A85" s="23"/>
      <c r="B85" s="15"/>
      <c r="C85" s="11"/>
      <c r="D85" s="7" t="s">
        <v>23</v>
      </c>
      <c r="E85" s="55" t="s">
        <v>73</v>
      </c>
      <c r="F85" s="43">
        <v>50</v>
      </c>
      <c r="G85" s="43">
        <v>3.95</v>
      </c>
      <c r="H85" s="43">
        <v>0.5</v>
      </c>
      <c r="I85" s="43">
        <v>24.15</v>
      </c>
      <c r="J85" s="59">
        <v>116.9</v>
      </c>
      <c r="K85" s="44" t="s">
        <v>41</v>
      </c>
      <c r="L85" s="43">
        <v>5.32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1">SUM(G82:G88)</f>
        <v>19.329999999999998</v>
      </c>
      <c r="H89" s="19">
        <f t="shared" ref="H89" si="42">SUM(H82:H88)</f>
        <v>16.560000000000002</v>
      </c>
      <c r="I89" s="19">
        <f t="shared" ref="I89" si="43">SUM(I82:I88)</f>
        <v>78.930000000000007</v>
      </c>
      <c r="J89" s="19">
        <f t="shared" ref="J89:L89" si="44">SUM(J82:J88)</f>
        <v>578.66</v>
      </c>
      <c r="K89" s="25"/>
      <c r="L89" s="19">
        <f t="shared" si="44"/>
        <v>105.32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510</v>
      </c>
      <c r="G100" s="32">
        <f t="shared" ref="G100" si="49">G89+G99</f>
        <v>19.329999999999998</v>
      </c>
      <c r="H100" s="32">
        <f t="shared" ref="H100" si="50">H89+H99</f>
        <v>16.560000000000002</v>
      </c>
      <c r="I100" s="32">
        <f t="shared" ref="I100" si="51">I89+I99</f>
        <v>78.930000000000007</v>
      </c>
      <c r="J100" s="32">
        <f t="shared" ref="J100:L100" si="52">J89+J99</f>
        <v>578.66</v>
      </c>
      <c r="K100" s="32"/>
      <c r="L100" s="32">
        <f t="shared" si="52"/>
        <v>105.32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66</v>
      </c>
      <c r="F101" s="40">
        <v>100</v>
      </c>
      <c r="G101" s="40">
        <v>7.25</v>
      </c>
      <c r="H101" s="40">
        <v>10.26</v>
      </c>
      <c r="I101" s="40">
        <v>30.5</v>
      </c>
      <c r="J101" s="40">
        <v>233.34</v>
      </c>
      <c r="K101" s="41" t="s">
        <v>56</v>
      </c>
      <c r="L101" s="40">
        <v>40</v>
      </c>
    </row>
    <row r="102" spans="1:12" ht="15">
      <c r="A102" s="23"/>
      <c r="B102" s="15"/>
      <c r="C102" s="11"/>
      <c r="D102" s="7" t="s">
        <v>22</v>
      </c>
      <c r="E102" s="55" t="s">
        <v>76</v>
      </c>
      <c r="F102" s="43">
        <v>200</v>
      </c>
      <c r="G102" s="43">
        <v>0.13</v>
      </c>
      <c r="H102" s="43">
        <v>0.02</v>
      </c>
      <c r="I102" s="43">
        <v>15.2</v>
      </c>
      <c r="J102" s="43">
        <v>62</v>
      </c>
      <c r="K102" s="44" t="s">
        <v>49</v>
      </c>
      <c r="L102" s="43">
        <v>15</v>
      </c>
    </row>
    <row r="103" spans="1:12" ht="15">
      <c r="A103" s="23"/>
      <c r="B103" s="15"/>
      <c r="C103" s="11"/>
      <c r="D103" s="7" t="s">
        <v>23</v>
      </c>
      <c r="E103" s="55" t="s">
        <v>73</v>
      </c>
      <c r="F103" s="43">
        <v>40</v>
      </c>
      <c r="G103" s="43">
        <v>3.16</v>
      </c>
      <c r="H103" s="43">
        <v>0.4</v>
      </c>
      <c r="I103" s="43">
        <v>19.32</v>
      </c>
      <c r="J103" s="43">
        <v>93.52</v>
      </c>
      <c r="K103" s="44" t="s">
        <v>41</v>
      </c>
      <c r="L103" s="43">
        <v>5.32</v>
      </c>
    </row>
    <row r="104" spans="1:12" ht="15">
      <c r="A104" s="23"/>
      <c r="B104" s="15"/>
      <c r="C104" s="11"/>
      <c r="D104" s="60" t="s">
        <v>21</v>
      </c>
      <c r="E104" s="55" t="s">
        <v>84</v>
      </c>
      <c r="F104" s="43">
        <v>100</v>
      </c>
      <c r="G104" s="59">
        <v>7.2</v>
      </c>
      <c r="H104" s="59">
        <v>8.9</v>
      </c>
      <c r="I104" s="59">
        <v>15.8</v>
      </c>
      <c r="J104" s="59">
        <v>171.8</v>
      </c>
      <c r="K104" s="44" t="s">
        <v>42</v>
      </c>
      <c r="L104" s="43">
        <v>20</v>
      </c>
    </row>
    <row r="105" spans="1:12" ht="15">
      <c r="A105" s="23"/>
      <c r="B105" s="15"/>
      <c r="C105" s="11"/>
      <c r="D105" s="65" t="s">
        <v>25</v>
      </c>
      <c r="E105" s="55" t="s">
        <v>85</v>
      </c>
      <c r="F105" s="43">
        <v>60</v>
      </c>
      <c r="G105" s="59">
        <v>0.4</v>
      </c>
      <c r="H105" s="59">
        <v>0.4</v>
      </c>
      <c r="I105" s="59">
        <v>9.8000000000000007</v>
      </c>
      <c r="J105" s="59">
        <v>47</v>
      </c>
      <c r="K105" s="44" t="s">
        <v>42</v>
      </c>
      <c r="L105" s="43">
        <v>25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4"/>
      <c r="B107" s="17"/>
      <c r="C107" s="8"/>
      <c r="D107" s="18" t="s">
        <v>32</v>
      </c>
      <c r="E107" s="9"/>
      <c r="F107" s="19">
        <f>SUM(F101:F106)</f>
        <v>500</v>
      </c>
      <c r="G107" s="19">
        <f t="shared" ref="G107:J107" si="53">SUM(G101:G106)</f>
        <v>18.139999999999997</v>
      </c>
      <c r="H107" s="19">
        <f t="shared" si="53"/>
        <v>19.979999999999997</v>
      </c>
      <c r="I107" s="19">
        <f t="shared" si="53"/>
        <v>90.62</v>
      </c>
      <c r="J107" s="19">
        <f t="shared" si="53"/>
        <v>607.66000000000008</v>
      </c>
      <c r="K107" s="25"/>
      <c r="L107" s="19">
        <f t="shared" ref="L107" si="54">SUM(L101:L106)</f>
        <v>105.32</v>
      </c>
    </row>
    <row r="108" spans="1:12" ht="15">
      <c r="A108" s="26">
        <f>A101</f>
        <v>2</v>
      </c>
      <c r="B108" s="13">
        <f>B101</f>
        <v>1</v>
      </c>
      <c r="C108" s="10" t="s">
        <v>24</v>
      </c>
      <c r="D108" s="7" t="s">
        <v>25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4"/>
      <c r="B117" s="17"/>
      <c r="C117" s="8"/>
      <c r="D117" s="18" t="s">
        <v>32</v>
      </c>
      <c r="E117" s="9"/>
      <c r="F117" s="19">
        <f>SUM(F108:F116)</f>
        <v>0</v>
      </c>
      <c r="G117" s="19">
        <f t="shared" ref="G117:J117" si="55">SUM(G108:G116)</f>
        <v>0</v>
      </c>
      <c r="H117" s="19">
        <f t="shared" si="55"/>
        <v>0</v>
      </c>
      <c r="I117" s="19">
        <f t="shared" si="55"/>
        <v>0</v>
      </c>
      <c r="J117" s="19">
        <f t="shared" si="55"/>
        <v>0</v>
      </c>
      <c r="K117" s="25"/>
      <c r="L117" s="19">
        <f t="shared" ref="L117" si="56">SUM(L108:L116)</f>
        <v>0</v>
      </c>
    </row>
    <row r="118" spans="1:12" ht="15">
      <c r="A118" s="29">
        <f>A101</f>
        <v>2</v>
      </c>
      <c r="B118" s="30">
        <f>B101</f>
        <v>1</v>
      </c>
      <c r="C118" s="73" t="s">
        <v>4</v>
      </c>
      <c r="D118" s="74"/>
      <c r="E118" s="31"/>
      <c r="F118" s="32">
        <f>F107+F117</f>
        <v>500</v>
      </c>
      <c r="G118" s="32">
        <f t="shared" ref="G118" si="57">G107+G117</f>
        <v>18.139999999999997</v>
      </c>
      <c r="H118" s="32">
        <f t="shared" ref="H118" si="58">H107+H117</f>
        <v>19.979999999999997</v>
      </c>
      <c r="I118" s="32">
        <f t="shared" ref="I118" si="59">I107+I117</f>
        <v>90.62</v>
      </c>
      <c r="J118" s="32">
        <f t="shared" ref="J118:L118" si="60">J107+J117</f>
        <v>607.66000000000008</v>
      </c>
      <c r="K118" s="32"/>
      <c r="L118" s="32">
        <f t="shared" si="60"/>
        <v>105.32</v>
      </c>
    </row>
    <row r="119" spans="1:12" ht="25.5">
      <c r="A119" s="14">
        <v>2</v>
      </c>
      <c r="B119" s="15">
        <v>2</v>
      </c>
      <c r="C119" s="22" t="s">
        <v>20</v>
      </c>
      <c r="D119" s="5" t="s">
        <v>21</v>
      </c>
      <c r="E119" s="51" t="s">
        <v>86</v>
      </c>
      <c r="F119" s="40">
        <v>120</v>
      </c>
      <c r="G119" s="40">
        <v>8.32</v>
      </c>
      <c r="H119" s="40">
        <v>13.15</v>
      </c>
      <c r="I119" s="40">
        <v>7.17</v>
      </c>
      <c r="J119" s="40">
        <v>180.62</v>
      </c>
      <c r="K119" s="41" t="s">
        <v>57</v>
      </c>
      <c r="L119" s="40">
        <v>45</v>
      </c>
    </row>
    <row r="120" spans="1:12" ht="15">
      <c r="A120" s="14"/>
      <c r="B120" s="15"/>
      <c r="C120" s="11"/>
      <c r="D120" s="6" t="s">
        <v>21</v>
      </c>
      <c r="E120" s="55" t="s">
        <v>75</v>
      </c>
      <c r="F120" s="43">
        <v>150</v>
      </c>
      <c r="G120" s="59">
        <v>5.4</v>
      </c>
      <c r="H120" s="59">
        <v>4.9000000000000004</v>
      </c>
      <c r="I120" s="59">
        <v>32.799999999999997</v>
      </c>
      <c r="J120" s="59">
        <v>196.8</v>
      </c>
      <c r="K120" s="44" t="s">
        <v>48</v>
      </c>
      <c r="L120" s="43">
        <v>15</v>
      </c>
    </row>
    <row r="121" spans="1:12" ht="15">
      <c r="A121" s="14"/>
      <c r="B121" s="15"/>
      <c r="C121" s="11"/>
      <c r="D121" s="7" t="s">
        <v>23</v>
      </c>
      <c r="E121" s="55" t="s">
        <v>73</v>
      </c>
      <c r="F121" s="43">
        <v>30</v>
      </c>
      <c r="G121" s="43">
        <v>2.37</v>
      </c>
      <c r="H121" s="43">
        <v>0.3</v>
      </c>
      <c r="I121" s="56">
        <v>14.49</v>
      </c>
      <c r="J121" s="43">
        <v>70.14</v>
      </c>
      <c r="K121" s="44" t="s">
        <v>41</v>
      </c>
      <c r="L121" s="43">
        <v>5.32</v>
      </c>
    </row>
    <row r="122" spans="1:12" ht="15">
      <c r="A122" s="14"/>
      <c r="B122" s="15"/>
      <c r="C122" s="11"/>
      <c r="D122" s="6" t="s">
        <v>29</v>
      </c>
      <c r="E122" s="55" t="s">
        <v>74</v>
      </c>
      <c r="F122" s="43">
        <v>200</v>
      </c>
      <c r="G122" s="43">
        <v>0.66</v>
      </c>
      <c r="H122" s="43">
        <v>0.09</v>
      </c>
      <c r="I122" s="43">
        <v>32.03</v>
      </c>
      <c r="J122" s="66">
        <v>132.80000000000001</v>
      </c>
      <c r="K122" s="44" t="s">
        <v>45</v>
      </c>
      <c r="L122" s="43">
        <v>16</v>
      </c>
    </row>
    <row r="123" spans="1:12" ht="25.5">
      <c r="A123" s="14"/>
      <c r="B123" s="15"/>
      <c r="C123" s="11"/>
      <c r="D123" s="6" t="s">
        <v>25</v>
      </c>
      <c r="E123" s="55" t="s">
        <v>87</v>
      </c>
      <c r="F123" s="43">
        <v>60</v>
      </c>
      <c r="G123" s="43">
        <v>0.66</v>
      </c>
      <c r="H123" s="43">
        <v>0.12</v>
      </c>
      <c r="I123" s="43">
        <v>2.16</v>
      </c>
      <c r="J123" s="43">
        <v>13.2</v>
      </c>
      <c r="K123" s="44" t="s">
        <v>58</v>
      </c>
      <c r="L123" s="43">
        <v>24</v>
      </c>
    </row>
    <row r="124" spans="1:12" ht="15">
      <c r="A124" s="16"/>
      <c r="B124" s="17"/>
      <c r="C124" s="8"/>
      <c r="D124" s="18" t="s">
        <v>32</v>
      </c>
      <c r="E124" s="9"/>
      <c r="F124" s="19">
        <f>SUM(F119:F123)</f>
        <v>560</v>
      </c>
      <c r="G124" s="19">
        <f t="shared" ref="G124:J124" si="61">SUM(G119:G123)</f>
        <v>17.41</v>
      </c>
      <c r="H124" s="19">
        <f t="shared" si="61"/>
        <v>18.560000000000002</v>
      </c>
      <c r="I124" s="19">
        <f t="shared" si="61"/>
        <v>88.65</v>
      </c>
      <c r="J124" s="19">
        <f>SUM(J119:J123)</f>
        <v>593.56000000000006</v>
      </c>
      <c r="K124" s="25"/>
      <c r="L124" s="19">
        <f t="shared" ref="L124" si="62">SUM(L119:L123)</f>
        <v>105.32</v>
      </c>
    </row>
    <row r="125" spans="1:12" ht="15">
      <c r="A125" s="13">
        <f>A119</f>
        <v>2</v>
      </c>
      <c r="B125" s="13">
        <f>B119</f>
        <v>2</v>
      </c>
      <c r="C125" s="10" t="s">
        <v>24</v>
      </c>
      <c r="D125" s="7" t="s">
        <v>25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26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27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7" t="s">
        <v>28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29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30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31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6"/>
      <c r="B134" s="17"/>
      <c r="C134" s="8"/>
      <c r="D134" s="18" t="s">
        <v>32</v>
      </c>
      <c r="E134" s="9"/>
      <c r="F134" s="19">
        <f>SUM(F125:F133)</f>
        <v>0</v>
      </c>
      <c r="G134" s="19">
        <f t="shared" ref="G134:J134" si="63">SUM(G125:G133)</f>
        <v>0</v>
      </c>
      <c r="H134" s="19">
        <f t="shared" si="63"/>
        <v>0</v>
      </c>
      <c r="I134" s="19">
        <f t="shared" si="63"/>
        <v>0</v>
      </c>
      <c r="J134" s="19">
        <f t="shared" si="63"/>
        <v>0</v>
      </c>
      <c r="K134" s="25"/>
      <c r="L134" s="19">
        <f t="shared" ref="L134" si="64">SUM(L125:L133)</f>
        <v>0</v>
      </c>
    </row>
    <row r="135" spans="1:12" ht="15">
      <c r="A135" s="33">
        <f>A119</f>
        <v>2</v>
      </c>
      <c r="B135" s="33">
        <f>B119</f>
        <v>2</v>
      </c>
      <c r="C135" s="73" t="s">
        <v>4</v>
      </c>
      <c r="D135" s="74"/>
      <c r="E135" s="31"/>
      <c r="F135" s="32">
        <f>F124+F134</f>
        <v>560</v>
      </c>
      <c r="G135" s="32">
        <f t="shared" ref="G135" si="65">G124+G134</f>
        <v>17.41</v>
      </c>
      <c r="H135" s="32">
        <f t="shared" ref="H135" si="66">H124+H134</f>
        <v>18.560000000000002</v>
      </c>
      <c r="I135" s="32">
        <f t="shared" ref="I135" si="67">I124+I134</f>
        <v>88.65</v>
      </c>
      <c r="J135" s="32">
        <f t="shared" ref="J135:L135" si="68">J124+J134</f>
        <v>593.56000000000006</v>
      </c>
      <c r="K135" s="32"/>
      <c r="L135" s="32">
        <f t="shared" si="68"/>
        <v>105.32</v>
      </c>
    </row>
    <row r="136" spans="1:12" ht="25.5">
      <c r="A136" s="20">
        <v>2</v>
      </c>
      <c r="B136" s="21">
        <v>3</v>
      </c>
      <c r="C136" s="22" t="s">
        <v>20</v>
      </c>
      <c r="D136" s="5" t="s">
        <v>21</v>
      </c>
      <c r="E136" s="51" t="s">
        <v>88</v>
      </c>
      <c r="F136" s="40">
        <v>100</v>
      </c>
      <c r="G136" s="40">
        <v>9.93</v>
      </c>
      <c r="H136" s="40">
        <v>12.66</v>
      </c>
      <c r="I136" s="40">
        <v>5.76</v>
      </c>
      <c r="J136" s="64">
        <v>176.7</v>
      </c>
      <c r="K136" s="41" t="s">
        <v>59</v>
      </c>
      <c r="L136" s="40">
        <v>40</v>
      </c>
    </row>
    <row r="137" spans="1:12" ht="15">
      <c r="A137" s="23"/>
      <c r="B137" s="15"/>
      <c r="C137" s="11"/>
      <c r="D137" s="6" t="s">
        <v>21</v>
      </c>
      <c r="E137" s="55" t="s">
        <v>89</v>
      </c>
      <c r="F137" s="43">
        <v>150</v>
      </c>
      <c r="G137" s="43">
        <v>3.7</v>
      </c>
      <c r="H137" s="43">
        <v>4.8</v>
      </c>
      <c r="I137" s="43">
        <v>36.5</v>
      </c>
      <c r="J137" s="43">
        <v>203.5</v>
      </c>
      <c r="K137" s="44" t="s">
        <v>60</v>
      </c>
      <c r="L137" s="43">
        <v>20</v>
      </c>
    </row>
    <row r="138" spans="1:12" ht="15">
      <c r="A138" s="23"/>
      <c r="B138" s="15"/>
      <c r="C138" s="11"/>
      <c r="D138" s="7" t="s">
        <v>22</v>
      </c>
      <c r="E138" s="55" t="s">
        <v>90</v>
      </c>
      <c r="F138" s="43">
        <v>200</v>
      </c>
      <c r="G138" s="43">
        <v>0.13</v>
      </c>
      <c r="H138" s="43">
        <v>0.02</v>
      </c>
      <c r="I138" s="43">
        <v>15.2</v>
      </c>
      <c r="J138" s="43">
        <v>62</v>
      </c>
      <c r="K138" s="44" t="s">
        <v>49</v>
      </c>
      <c r="L138" s="43">
        <v>15</v>
      </c>
    </row>
    <row r="139" spans="1:12" ht="15.75" customHeight="1">
      <c r="A139" s="23"/>
      <c r="B139" s="15"/>
      <c r="C139" s="11"/>
      <c r="D139" s="7" t="s">
        <v>23</v>
      </c>
      <c r="E139" s="55" t="s">
        <v>73</v>
      </c>
      <c r="F139" s="43">
        <v>50</v>
      </c>
      <c r="G139" s="43">
        <v>3.85</v>
      </c>
      <c r="H139" s="59">
        <v>1.2</v>
      </c>
      <c r="I139" s="59">
        <v>26.7</v>
      </c>
      <c r="J139" s="59">
        <v>133</v>
      </c>
      <c r="K139" s="44" t="s">
        <v>41</v>
      </c>
      <c r="L139" s="43">
        <v>5.32</v>
      </c>
    </row>
    <row r="140" spans="1:12" ht="25.5">
      <c r="A140" s="23"/>
      <c r="B140" s="15"/>
      <c r="C140" s="11"/>
      <c r="D140" s="6" t="s">
        <v>25</v>
      </c>
      <c r="E140" s="55" t="s">
        <v>91</v>
      </c>
      <c r="F140" s="43">
        <v>60</v>
      </c>
      <c r="G140" s="43">
        <v>0.48</v>
      </c>
      <c r="H140" s="43">
        <v>0.06</v>
      </c>
      <c r="I140" s="43">
        <v>1.02</v>
      </c>
      <c r="J140" s="43">
        <v>6</v>
      </c>
      <c r="K140" s="44" t="s">
        <v>50</v>
      </c>
      <c r="L140" s="43">
        <v>25</v>
      </c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4"/>
      <c r="B142" s="17"/>
      <c r="C142" s="8"/>
      <c r="D142" s="18" t="s">
        <v>32</v>
      </c>
      <c r="E142" s="9"/>
      <c r="F142" s="19">
        <f>SUM(F136:F141)</f>
        <v>560</v>
      </c>
      <c r="G142" s="19">
        <f t="shared" ref="G142:J142" si="69">SUM(G136:G141)</f>
        <v>18.09</v>
      </c>
      <c r="H142" s="19">
        <f t="shared" si="69"/>
        <v>18.739999999999998</v>
      </c>
      <c r="I142" s="19">
        <f t="shared" si="69"/>
        <v>85.179999999999993</v>
      </c>
      <c r="J142" s="61">
        <f t="shared" si="69"/>
        <v>581.20000000000005</v>
      </c>
      <c r="K142" s="25"/>
      <c r="L142" s="19">
        <f t="shared" ref="L142" si="70">SUM(L136:L141)</f>
        <v>105.32</v>
      </c>
    </row>
    <row r="143" spans="1:12" ht="15">
      <c r="A143" s="26">
        <f>A136</f>
        <v>2</v>
      </c>
      <c r="B143" s="13">
        <f>B136</f>
        <v>3</v>
      </c>
      <c r="C143" s="10" t="s">
        <v>24</v>
      </c>
      <c r="D143" s="7" t="s">
        <v>25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26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27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28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7" t="s">
        <v>29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30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31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32</v>
      </c>
      <c r="E152" s="9"/>
      <c r="F152" s="19">
        <f>SUM(F143:F151)</f>
        <v>0</v>
      </c>
      <c r="G152" s="19">
        <f t="shared" ref="G152:J152" si="71">SUM(G143:G151)</f>
        <v>0</v>
      </c>
      <c r="H152" s="19">
        <f t="shared" si="71"/>
        <v>0</v>
      </c>
      <c r="I152" s="19">
        <f t="shared" si="71"/>
        <v>0</v>
      </c>
      <c r="J152" s="19">
        <f t="shared" si="71"/>
        <v>0</v>
      </c>
      <c r="K152" s="25"/>
      <c r="L152" s="19">
        <f t="shared" ref="L152" si="72">SUM(L143:L151)</f>
        <v>0</v>
      </c>
    </row>
    <row r="153" spans="1:12" ht="15">
      <c r="A153" s="29">
        <f>A136</f>
        <v>2</v>
      </c>
      <c r="B153" s="30">
        <f>B136</f>
        <v>3</v>
      </c>
      <c r="C153" s="73" t="s">
        <v>4</v>
      </c>
      <c r="D153" s="74"/>
      <c r="E153" s="31"/>
      <c r="F153" s="32">
        <f>F142+F152</f>
        <v>560</v>
      </c>
      <c r="G153" s="32">
        <f t="shared" ref="G153" si="73">G142+G152</f>
        <v>18.09</v>
      </c>
      <c r="H153" s="32">
        <f t="shared" ref="H153" si="74">H142+H152</f>
        <v>18.739999999999998</v>
      </c>
      <c r="I153" s="32">
        <f t="shared" ref="I153" si="75">I142+I152</f>
        <v>85.179999999999993</v>
      </c>
      <c r="J153" s="62">
        <f t="shared" ref="J153:L153" si="76">J142+J152</f>
        <v>581.20000000000005</v>
      </c>
      <c r="K153" s="32"/>
      <c r="L153" s="32">
        <f t="shared" si="76"/>
        <v>105.32</v>
      </c>
    </row>
    <row r="154" spans="1:12" ht="38.25">
      <c r="A154" s="20">
        <v>2</v>
      </c>
      <c r="B154" s="21">
        <v>4</v>
      </c>
      <c r="C154" s="22" t="s">
        <v>20</v>
      </c>
      <c r="D154" s="5" t="s">
        <v>21</v>
      </c>
      <c r="E154" s="51" t="s">
        <v>93</v>
      </c>
      <c r="F154" s="40">
        <v>120</v>
      </c>
      <c r="G154" s="40">
        <v>10.18</v>
      </c>
      <c r="H154" s="40">
        <v>11.33</v>
      </c>
      <c r="I154" s="40">
        <v>7.07</v>
      </c>
      <c r="J154" s="40">
        <v>147.85</v>
      </c>
      <c r="K154" s="41" t="s">
        <v>61</v>
      </c>
      <c r="L154" s="40">
        <v>45</v>
      </c>
    </row>
    <row r="155" spans="1:12" ht="15">
      <c r="A155" s="23"/>
      <c r="B155" s="15"/>
      <c r="C155" s="11"/>
      <c r="D155" s="6" t="s">
        <v>21</v>
      </c>
      <c r="E155" s="55" t="s">
        <v>94</v>
      </c>
      <c r="F155" s="43">
        <v>150</v>
      </c>
      <c r="G155" s="59">
        <v>8.3000000000000007</v>
      </c>
      <c r="H155" s="59">
        <v>6.3</v>
      </c>
      <c r="I155" s="59">
        <v>36</v>
      </c>
      <c r="J155" s="66">
        <v>233.7</v>
      </c>
      <c r="K155" s="44" t="s">
        <v>60</v>
      </c>
      <c r="L155" s="43">
        <v>15</v>
      </c>
    </row>
    <row r="156" spans="1:12" ht="15">
      <c r="A156" s="23"/>
      <c r="B156" s="15"/>
      <c r="C156" s="11"/>
      <c r="D156" s="7" t="s">
        <v>22</v>
      </c>
      <c r="E156" s="55" t="s">
        <v>79</v>
      </c>
      <c r="F156" s="43">
        <v>200</v>
      </c>
      <c r="G156" s="43">
        <v>7.0000000000000007E-2</v>
      </c>
      <c r="H156" s="43">
        <v>0.02</v>
      </c>
      <c r="I156" s="43">
        <v>15</v>
      </c>
      <c r="J156" s="43">
        <v>60</v>
      </c>
      <c r="K156" s="44" t="s">
        <v>52</v>
      </c>
      <c r="L156" s="43">
        <v>15</v>
      </c>
    </row>
    <row r="157" spans="1:12" ht="15">
      <c r="A157" s="23"/>
      <c r="B157" s="15"/>
      <c r="C157" s="11"/>
      <c r="D157" s="7" t="s">
        <v>23</v>
      </c>
      <c r="E157" s="55" t="s">
        <v>73</v>
      </c>
      <c r="F157" s="43">
        <v>30</v>
      </c>
      <c r="G157" s="43">
        <v>2.37</v>
      </c>
      <c r="H157" s="43">
        <v>0.3</v>
      </c>
      <c r="I157" s="56">
        <v>14.49</v>
      </c>
      <c r="J157" s="43">
        <v>70.14</v>
      </c>
      <c r="K157" s="44" t="s">
        <v>41</v>
      </c>
      <c r="L157" s="43">
        <v>5.32</v>
      </c>
    </row>
    <row r="158" spans="1:12" ht="15">
      <c r="A158" s="23"/>
      <c r="B158" s="15"/>
      <c r="C158" s="11"/>
      <c r="D158" s="6" t="s">
        <v>25</v>
      </c>
      <c r="E158" s="55" t="s">
        <v>95</v>
      </c>
      <c r="F158" s="43">
        <v>60</v>
      </c>
      <c r="G158" s="43">
        <v>1.35</v>
      </c>
      <c r="H158" s="43">
        <v>0.18</v>
      </c>
      <c r="I158" s="43">
        <v>7.92</v>
      </c>
      <c r="J158" s="43">
        <v>38.520000000000003</v>
      </c>
      <c r="K158" s="44" t="s">
        <v>62</v>
      </c>
      <c r="L158" s="43">
        <v>25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4"/>
      <c r="B160" s="17"/>
      <c r="C160" s="8"/>
      <c r="D160" s="18" t="s">
        <v>32</v>
      </c>
      <c r="E160" s="9"/>
      <c r="F160" s="19">
        <f>SUM(F154:F159)</f>
        <v>560</v>
      </c>
      <c r="G160" s="19">
        <f t="shared" ref="G160:J160" si="77">SUM(G154:G159)</f>
        <v>22.270000000000003</v>
      </c>
      <c r="H160" s="19">
        <f t="shared" si="77"/>
        <v>18.13</v>
      </c>
      <c r="I160" s="19">
        <f t="shared" si="77"/>
        <v>80.48</v>
      </c>
      <c r="J160" s="19">
        <f t="shared" si="77"/>
        <v>550.20999999999992</v>
      </c>
      <c r="K160" s="25"/>
      <c r="L160" s="19">
        <f t="shared" ref="L160" si="78">SUM(L154:L159)</f>
        <v>105.32</v>
      </c>
    </row>
    <row r="161" spans="1:12" ht="15">
      <c r="A161" s="26">
        <f>A154</f>
        <v>2</v>
      </c>
      <c r="B161" s="13">
        <f>B154</f>
        <v>4</v>
      </c>
      <c r="C161" s="10" t="s">
        <v>24</v>
      </c>
      <c r="D161" s="7" t="s">
        <v>25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26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27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7" t="s">
        <v>28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7" t="s">
        <v>29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7" t="s">
        <v>30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31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32</v>
      </c>
      <c r="E170" s="9"/>
      <c r="F170" s="19">
        <f>SUM(F161:F169)</f>
        <v>0</v>
      </c>
      <c r="G170" s="19">
        <f t="shared" ref="G170:J170" si="79">SUM(G161:G169)</f>
        <v>0</v>
      </c>
      <c r="H170" s="19">
        <f t="shared" si="79"/>
        <v>0</v>
      </c>
      <c r="I170" s="19">
        <f t="shared" si="79"/>
        <v>0</v>
      </c>
      <c r="J170" s="19">
        <f t="shared" si="79"/>
        <v>0</v>
      </c>
      <c r="K170" s="25"/>
      <c r="L170" s="19">
        <f t="shared" ref="L170" si="80">SUM(L161:L169)</f>
        <v>0</v>
      </c>
    </row>
    <row r="171" spans="1:12" ht="15">
      <c r="A171" s="29">
        <f>A154</f>
        <v>2</v>
      </c>
      <c r="B171" s="30">
        <f>B154</f>
        <v>4</v>
      </c>
      <c r="C171" s="73" t="s">
        <v>4</v>
      </c>
      <c r="D171" s="74"/>
      <c r="E171" s="31"/>
      <c r="F171" s="32">
        <f>F160+F170</f>
        <v>560</v>
      </c>
      <c r="G171" s="32">
        <f t="shared" ref="G171" si="81">G160+G170</f>
        <v>22.270000000000003</v>
      </c>
      <c r="H171" s="32">
        <f t="shared" ref="H171" si="82">H160+H170</f>
        <v>18.13</v>
      </c>
      <c r="I171" s="32">
        <f t="shared" ref="I171" si="83">I160+I170</f>
        <v>80.48</v>
      </c>
      <c r="J171" s="32">
        <f t="shared" ref="J171:L171" si="84">J160+J170</f>
        <v>550.20999999999992</v>
      </c>
      <c r="K171" s="32"/>
      <c r="L171" s="32">
        <f t="shared" si="84"/>
        <v>105.32</v>
      </c>
    </row>
    <row r="172" spans="1:12" ht="15">
      <c r="A172" s="20">
        <v>2</v>
      </c>
      <c r="B172" s="21">
        <v>5</v>
      </c>
      <c r="C172" s="22" t="s">
        <v>20</v>
      </c>
      <c r="D172" s="5" t="s">
        <v>21</v>
      </c>
      <c r="E172" s="39" t="s">
        <v>99</v>
      </c>
      <c r="F172" s="40">
        <v>105</v>
      </c>
      <c r="G172" s="40">
        <v>12.83</v>
      </c>
      <c r="H172" s="40">
        <v>12.97</v>
      </c>
      <c r="I172" s="40">
        <v>10.27</v>
      </c>
      <c r="J172" s="40">
        <v>209.13</v>
      </c>
      <c r="K172" s="41" t="s">
        <v>63</v>
      </c>
      <c r="L172" s="40">
        <v>41</v>
      </c>
    </row>
    <row r="173" spans="1:12" ht="15">
      <c r="A173" s="23"/>
      <c r="B173" s="15"/>
      <c r="C173" s="11"/>
      <c r="D173" s="6" t="s">
        <v>21</v>
      </c>
      <c r="E173" s="42" t="s">
        <v>72</v>
      </c>
      <c r="F173" s="43">
        <v>150</v>
      </c>
      <c r="G173" s="43">
        <v>3.03</v>
      </c>
      <c r="H173" s="43">
        <v>5.94</v>
      </c>
      <c r="I173" s="43">
        <v>20.98</v>
      </c>
      <c r="J173" s="43">
        <v>157.5</v>
      </c>
      <c r="K173" s="44" t="s">
        <v>44</v>
      </c>
      <c r="L173" s="43">
        <v>19</v>
      </c>
    </row>
    <row r="174" spans="1:12" ht="15">
      <c r="A174" s="23"/>
      <c r="B174" s="15"/>
      <c r="C174" s="11"/>
      <c r="D174" s="7" t="s">
        <v>22</v>
      </c>
      <c r="E174" s="42" t="s">
        <v>76</v>
      </c>
      <c r="F174" s="43">
        <v>200</v>
      </c>
      <c r="G174" s="43">
        <v>0.13</v>
      </c>
      <c r="H174" s="43">
        <v>0.02</v>
      </c>
      <c r="I174" s="43">
        <v>15.2</v>
      </c>
      <c r="J174" s="43">
        <v>62</v>
      </c>
      <c r="K174" s="44" t="s">
        <v>49</v>
      </c>
      <c r="L174" s="43">
        <v>15</v>
      </c>
    </row>
    <row r="175" spans="1:12" ht="15">
      <c r="A175" s="23"/>
      <c r="B175" s="15"/>
      <c r="C175" s="11"/>
      <c r="D175" s="7" t="s">
        <v>23</v>
      </c>
      <c r="E175" s="42" t="s">
        <v>73</v>
      </c>
      <c r="F175" s="43">
        <v>50</v>
      </c>
      <c r="G175" s="43">
        <v>3.95</v>
      </c>
      <c r="H175" s="43">
        <v>0.5</v>
      </c>
      <c r="I175" s="43">
        <v>24.15</v>
      </c>
      <c r="J175" s="59">
        <v>116.9</v>
      </c>
      <c r="K175" s="44" t="s">
        <v>41</v>
      </c>
      <c r="L175" s="43">
        <v>5.32</v>
      </c>
    </row>
    <row r="176" spans="1:12" ht="15">
      <c r="A176" s="23"/>
      <c r="B176" s="15"/>
      <c r="C176" s="11"/>
      <c r="D176" s="6" t="s">
        <v>25</v>
      </c>
      <c r="E176" s="42" t="s">
        <v>96</v>
      </c>
      <c r="F176" s="43">
        <v>60</v>
      </c>
      <c r="G176" s="43">
        <v>0.78</v>
      </c>
      <c r="H176" s="59">
        <v>2.7</v>
      </c>
      <c r="I176" s="43">
        <v>4.62</v>
      </c>
      <c r="J176" s="59">
        <v>45.6</v>
      </c>
      <c r="K176" s="44" t="s">
        <v>64</v>
      </c>
      <c r="L176" s="43">
        <v>25</v>
      </c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.75" customHeight="1">
      <c r="A178" s="24"/>
      <c r="B178" s="17"/>
      <c r="C178" s="8"/>
      <c r="D178" s="18" t="s">
        <v>32</v>
      </c>
      <c r="E178" s="9"/>
      <c r="F178" s="19">
        <f>SUM(F172:F177)</f>
        <v>565</v>
      </c>
      <c r="G178" s="19">
        <f t="shared" ref="G178:J178" si="85">SUM(G172:G177)</f>
        <v>20.720000000000002</v>
      </c>
      <c r="H178" s="19">
        <f t="shared" si="85"/>
        <v>22.13</v>
      </c>
      <c r="I178" s="19">
        <f t="shared" si="85"/>
        <v>75.22</v>
      </c>
      <c r="J178" s="19">
        <f t="shared" si="85"/>
        <v>591.13</v>
      </c>
      <c r="K178" s="25"/>
      <c r="L178" s="19">
        <f t="shared" ref="L178" si="86">SUM(L172:L177)</f>
        <v>105.32</v>
      </c>
    </row>
    <row r="179" spans="1:12" ht="15">
      <c r="A179" s="26">
        <f>A172</f>
        <v>2</v>
      </c>
      <c r="B179" s="13">
        <f>B172</f>
        <v>5</v>
      </c>
      <c r="C179" s="10" t="s">
        <v>24</v>
      </c>
      <c r="D179" s="7" t="s">
        <v>25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26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27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28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29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7" t="s">
        <v>30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7" t="s">
        <v>31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4"/>
      <c r="B188" s="17"/>
      <c r="C188" s="8"/>
      <c r="D188" s="18" t="s">
        <v>32</v>
      </c>
      <c r="E188" s="9"/>
      <c r="F188" s="19">
        <f>SUM(F179:F187)</f>
        <v>0</v>
      </c>
      <c r="G188" s="19">
        <f t="shared" ref="G188:J188" si="87">SUM(G179:G187)</f>
        <v>0</v>
      </c>
      <c r="H188" s="19">
        <f t="shared" si="87"/>
        <v>0</v>
      </c>
      <c r="I188" s="19">
        <f t="shared" si="87"/>
        <v>0</v>
      </c>
      <c r="J188" s="19">
        <f t="shared" si="87"/>
        <v>0</v>
      </c>
      <c r="K188" s="25"/>
      <c r="L188" s="19">
        <f t="shared" ref="L188" si="88">SUM(L179:L187)</f>
        <v>0</v>
      </c>
    </row>
    <row r="189" spans="1:12" ht="15">
      <c r="A189" s="29">
        <f>A172</f>
        <v>2</v>
      </c>
      <c r="B189" s="30">
        <f>B172</f>
        <v>5</v>
      </c>
      <c r="C189" s="73" t="s">
        <v>4</v>
      </c>
      <c r="D189" s="74"/>
      <c r="E189" s="31"/>
      <c r="F189" s="32">
        <f>F178+F188</f>
        <v>565</v>
      </c>
      <c r="G189" s="32">
        <f t="shared" ref="G189" si="89">G178+G188</f>
        <v>20.720000000000002</v>
      </c>
      <c r="H189" s="32">
        <f t="shared" ref="H189" si="90">H178+H188</f>
        <v>22.13</v>
      </c>
      <c r="I189" s="32">
        <f t="shared" ref="I189" si="91">I178+I188</f>
        <v>75.22</v>
      </c>
      <c r="J189" s="32">
        <f t="shared" ref="J189:L189" si="92">J178+J188</f>
        <v>591.13</v>
      </c>
      <c r="K189" s="32"/>
      <c r="L189" s="32">
        <f t="shared" si="92"/>
        <v>105.32</v>
      </c>
    </row>
    <row r="190" spans="1:12">
      <c r="A190" s="27"/>
      <c r="B190" s="28"/>
      <c r="C190" s="75" t="s">
        <v>5</v>
      </c>
      <c r="D190" s="75"/>
      <c r="E190" s="75"/>
      <c r="F190" s="34">
        <f>(F24+F43+F62+F81+F100+F118+F135+F153+F171+F189)/(IF(F24=0,0,1)+IF(F43=0,0,1)+IF(F62=0,0,1)+IF(F81=0,0,1)+IF(F100=0,0,1)+IF(F118=0,0,1)+IF(F135=0,0,1)+IF(F153=0,0,1)+IF(F171=0,0,1)+IF(F189=0,0,1))</f>
        <v>540.5</v>
      </c>
      <c r="G190" s="34">
        <f>(G24+G43+G62+G81+G100+G118+G135+G153+G171+G189)/(IF(G24=0,0,1)+IF(G43=0,0,1)+IF(G62=0,0,1)+IF(G81=0,0,1)+IF(G100=0,0,1)+IF(G118=0,0,1)+IF(G135=0,0,1)+IF(G153=0,0,1)+IF(G171=0,0,1)+IF(G189=0,0,1))</f>
        <v>19.083000000000002</v>
      </c>
      <c r="H190" s="34">
        <f>(H24+H43+H62+H81+H100+H118+H135+H153+H171+H189)/(IF(H24=0,0,1)+IF(H43=0,0,1)+IF(H62=0,0,1)+IF(H81=0,0,1)+IF(H100=0,0,1)+IF(H118=0,0,1)+IF(H135=0,0,1)+IF(H153=0,0,1)+IF(H171=0,0,1)+IF(H189=0,0,1))</f>
        <v>18.387999999999998</v>
      </c>
      <c r="I190" s="34">
        <f>(I24+I43+I62+I81+I100+I118+I135+I153+I171+I189)/(IF(I24=0,0,1)+IF(I43=0,0,1)+IF(I62=0,0,1)+IF(I81=0,0,1)+IF(I100=0,0,1)+IF(I118=0,0,1)+IF(I135=0,0,1)+IF(I153=0,0,1)+IF(I171=0,0,1)+IF(I189=0,0,1))</f>
        <v>81.813000000000002</v>
      </c>
      <c r="J190" s="34">
        <f>(J24+J43+J62+J81+J100+J118+J135+J153+J171+J189)/(IF(J24=0,0,1)+IF(J43=0,0,1)+IF(J62=0,0,1)+IF(J81=0,0,1)+IF(J100=0,0,1)+IF(J118=0,0,1)+IF(J135=0,0,1)+IF(J153=0,0,1)+IF(J171=0,0,1)+IF(J189=0,0,1))</f>
        <v>569.94100000000003</v>
      </c>
      <c r="K190" s="34"/>
      <c r="L190" s="34">
        <f>(L24+L43+L62+L81+L100+L118+L135+L153+L171+L189)/(IF(L24=0,0,1)+IF(L43=0,0,1)+IF(L62=0,0,1)+IF(L81=0,0,1)+IF(L100=0,0,1)+IF(L118=0,0,1)+IF(L135=0,0,1)+IF(L153=0,0,1)+IF(L171=0,0,1)+IF(L189=0,0,1))</f>
        <v>105.31999999999996</v>
      </c>
    </row>
  </sheetData>
  <mergeCells count="14">
    <mergeCell ref="C81:D81"/>
    <mergeCell ref="C100:D100"/>
    <mergeCell ref="C24:D24"/>
    <mergeCell ref="C190:E190"/>
    <mergeCell ref="C189:D189"/>
    <mergeCell ref="C118:D118"/>
    <mergeCell ref="C135:D135"/>
    <mergeCell ref="C153:D153"/>
    <mergeCell ref="C171:D17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2023-10-18T06:59:49Z</dcterms:modified>
</cp:coreProperties>
</file>